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joserodriguez/Desktop/UPS Store Order Forms/"/>
    </mc:Choice>
  </mc:AlternateContent>
  <xr:revisionPtr revIDLastSave="0" documentId="13_ncr:1_{FB720794-D674-2E4B-856D-7CB3543914FD}" xr6:coauthVersionLast="47" xr6:coauthVersionMax="47" xr10:uidLastSave="{00000000-0000-0000-0000-000000000000}"/>
  <bookViews>
    <workbookView xWindow="5200" yWindow="500" windowWidth="37380" windowHeight="23240" xr2:uid="{00000000-000D-0000-FFFF-FFFF00000000}"/>
  </bookViews>
  <sheets>
    <sheet name="UPS STORE ORDER FORM" sheetId="1" r:id="rId1"/>
  </sheets>
  <definedNames>
    <definedName name="_xlnm.Print_Area" localSheetId="0">'UPS STORE ORDER FORM'!$A$1:$F$96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3" i="1" l="1"/>
  <c r="G82" i="1"/>
  <c r="G81" i="1"/>
  <c r="G88" i="1" s="1"/>
  <c r="G79" i="1"/>
  <c r="G72" i="1"/>
  <c r="G71" i="1"/>
  <c r="G60" i="1"/>
  <c r="G48" i="1"/>
  <c r="G47" i="1"/>
  <c r="G46" i="1"/>
  <c r="G26" i="1"/>
  <c r="G35" i="1"/>
  <c r="G86" i="1"/>
  <c r="G85" i="1"/>
  <c r="G70" i="1"/>
  <c r="G73" i="1"/>
  <c r="G74" i="1"/>
  <c r="G69" i="1"/>
  <c r="G67" i="1"/>
  <c r="G66" i="1"/>
  <c r="G77" i="1"/>
  <c r="G76" i="1"/>
  <c r="G64" i="1"/>
  <c r="G62" i="1"/>
  <c r="G57" i="1"/>
  <c r="G58" i="1"/>
  <c r="G59" i="1"/>
  <c r="G56" i="1"/>
  <c r="G54" i="1"/>
  <c r="G53" i="1"/>
  <c r="G38" i="1"/>
  <c r="G39" i="1"/>
  <c r="G40" i="1"/>
  <c r="G41" i="1"/>
  <c r="G42" i="1"/>
  <c r="G43" i="1"/>
  <c r="G44" i="1"/>
  <c r="G45" i="1"/>
  <c r="G49" i="1"/>
  <c r="G50" i="1"/>
  <c r="G51" i="1"/>
  <c r="G37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14" i="1"/>
</calcChain>
</file>

<file path=xl/sharedStrings.xml><?xml version="1.0" encoding="utf-8"?>
<sst xmlns="http://schemas.openxmlformats.org/spreadsheetml/2006/main" count="112" uniqueCount="108">
  <si>
    <t>All stores are more than welcome to will call any orders to avoid a delivery fee and receive a 5% discount.</t>
  </si>
  <si>
    <t xml:space="preserve">Current Discount Program:
</t>
  </si>
  <si>
    <t>Part Number</t>
  </si>
  <si>
    <t>Bdl Count</t>
  </si>
  <si>
    <t>DIMENSIONS (ADJUSTABLE DEPTH)</t>
  </si>
  <si>
    <t>Sale Price</t>
  </si>
  <si>
    <t>Qty To Order</t>
  </si>
  <si>
    <t>Extended Price</t>
  </si>
  <si>
    <t>TOTAL:</t>
  </si>
  <si>
    <t>Branded #200 Mullen Test, Adj. Depth</t>
  </si>
  <si>
    <t>15 x 15 x 48 (x38) 275# SW</t>
  </si>
  <si>
    <t>#200 Mullen Test, Adj. Depth</t>
  </si>
  <si>
    <t>UPS-1</t>
  </si>
  <si>
    <t>UPS-3</t>
  </si>
  <si>
    <t>UPS-5</t>
  </si>
  <si>
    <t>UPS-10</t>
  </si>
  <si>
    <t>UPS-13</t>
  </si>
  <si>
    <t>UPS-15</t>
  </si>
  <si>
    <t>UPS-20</t>
  </si>
  <si>
    <t>UPS-21</t>
  </si>
  <si>
    <t>UPS-22</t>
  </si>
  <si>
    <t>UPS-17</t>
  </si>
  <si>
    <t>UPS-25</t>
  </si>
  <si>
    <t>UPS-27</t>
  </si>
  <si>
    <t>Clear Polybags</t>
  </si>
  <si>
    <t>Mini Pak'r™ Film</t>
  </si>
  <si>
    <t>Loosefill</t>
  </si>
  <si>
    <t>Bubble Cushioning</t>
  </si>
  <si>
    <t>Plain Kraft Self-Seal Bubble Mailing Bags</t>
  </si>
  <si>
    <r>
      <rPr>
        <sz val="12"/>
        <color rgb="FF4D4D4F"/>
        <rFont val="Arial"/>
        <family val="2"/>
      </rPr>
      <t>18 x 24 (1 mil)</t>
    </r>
  </si>
  <si>
    <r>
      <rPr>
        <sz val="12"/>
        <color rgb="FF4D4D4F"/>
        <rFont val="Arial"/>
        <family val="2"/>
      </rPr>
      <t>Pillow Pak make 24” wide bubble</t>
    </r>
  </si>
  <si>
    <r>
      <rPr>
        <sz val="12"/>
        <color rgb="FF4D4D4F"/>
        <rFont val="Arial"/>
        <family val="2"/>
      </rPr>
      <t>Novus Double Cushion</t>
    </r>
  </si>
  <si>
    <r>
      <rPr>
        <sz val="12"/>
        <color rgb="FF4D4D4F"/>
        <rFont val="Arial"/>
        <family val="2"/>
      </rPr>
      <t>Novus Super Tube</t>
    </r>
  </si>
  <si>
    <r>
      <rPr>
        <sz val="12"/>
        <color rgb="FF4D4D4F"/>
        <rFont val="Arial"/>
        <family val="2"/>
      </rPr>
      <t>Novus Quilt Air Large</t>
    </r>
  </si>
  <si>
    <r>
      <rPr>
        <sz val="12"/>
        <color rgb="FF4D4D4F"/>
        <rFont val="Arial"/>
        <family val="2"/>
      </rPr>
      <t>Novus Quilt Air Small</t>
    </r>
  </si>
  <si>
    <t>Order Minimum</t>
  </si>
  <si>
    <t>Please call or email to place your customized order</t>
  </si>
  <si>
    <t>Report shortages, damages, and order discrepancies within 48 hours (remember to notate on delivery paperwork)</t>
  </si>
  <si>
    <t>6 x 6 x 6 (x4) SW</t>
  </si>
  <si>
    <t>6 x 6 x 48 SW</t>
  </si>
  <si>
    <t>8 x 8 x 8 (x6x4) SW</t>
  </si>
  <si>
    <t>10 x 10 x 10 (x8x6) SW</t>
  </si>
  <si>
    <t>12 x 12 x 6 (x4) SW</t>
  </si>
  <si>
    <t>12 x 12 x 12 (x10x8x6) SW</t>
  </si>
  <si>
    <t>14 x 14 x 14 (x12x10x8) SW</t>
  </si>
  <si>
    <t>15 x 12 x 10 (x8x6) SW</t>
  </si>
  <si>
    <t>16 x 16 x 4 SW</t>
  </si>
  <si>
    <t>16 x 16 x 16 (x14 - x8) SW</t>
  </si>
  <si>
    <t>18 x 18 x 18 (x16 - x10) SW</t>
  </si>
  <si>
    <t>20 x 12 x 12 (x10x8x6) SW</t>
  </si>
  <si>
    <t>20 x 20 x 12 (x10x8x6) SW</t>
  </si>
  <si>
    <t>20 x 20 x 20 (x18x16x14) SW</t>
  </si>
  <si>
    <t>24 x 18 x 6 SW</t>
  </si>
  <si>
    <t>24 x 18 x 18 (x16 - x10) SW</t>
  </si>
  <si>
    <t>24 x 24 x 16 (x14 - x6) SW</t>
  </si>
  <si>
    <t>24 x 24 x 24 (x22 - x12) SW</t>
  </si>
  <si>
    <t>30 x 6 x 24 SW</t>
  </si>
  <si>
    <t>10 x 8 x 6 SW</t>
  </si>
  <si>
    <t>12 x 9 x 3 SW</t>
  </si>
  <si>
    <t>12 x 10 x 6 SW</t>
  </si>
  <si>
    <t>20 x 16 x 14 SW</t>
  </si>
  <si>
    <t>24 x 24 x 12 SW</t>
  </si>
  <si>
    <r>
      <rPr>
        <sz val="12"/>
        <color rgb="FF4D4D4F"/>
        <rFont val="Arial"/>
        <family val="2"/>
      </rPr>
      <t>6 x 9 (1 mil)</t>
    </r>
    <r>
      <rPr>
        <sz val="12"/>
        <rFont val="Arial"/>
        <family val="2"/>
      </rPr>
      <t xml:space="preserve"> </t>
    </r>
  </si>
  <si>
    <t>17 x 11 x 8 (x6x4) SW</t>
  </si>
  <si>
    <t>17 x 17 x 8 SW</t>
  </si>
  <si>
    <t>4 x 4 x 48 SW</t>
  </si>
  <si>
    <t>9 x 6 x 4 SW</t>
  </si>
  <si>
    <t>12 x 9 x 6 SW</t>
  </si>
  <si>
    <t>14 x 14 x 8 SW</t>
  </si>
  <si>
    <t>18 x 14 x 12 SW</t>
  </si>
  <si>
    <t>22 x 22 x 22 SW</t>
  </si>
  <si>
    <t>24 x 12 x 12 SW</t>
  </si>
  <si>
    <t>24 x 16 x 12 EXT SC SW</t>
  </si>
  <si>
    <t>27 x 23 x 8 1/2 w/ EXT SC SW</t>
  </si>
  <si>
    <t>30 1/2 x 18 1/2 x 18 1/2 SW</t>
  </si>
  <si>
    <t>CS</t>
  </si>
  <si>
    <t>Foam Cushioning</t>
  </si>
  <si>
    <t>EPS Sheet 1" x 48" x 96" White Foam</t>
  </si>
  <si>
    <t>Loose Fill Pak Mat 14 cu ft.</t>
  </si>
  <si>
    <t>BAG</t>
  </si>
  <si>
    <t>ROL</t>
  </si>
  <si>
    <t>1/2” x 24” x 250’ PER 12 - SOLD IN QTY OF 1</t>
  </si>
  <si>
    <t>3/16” x 12” x 750’ PERF 12 - SOLD IN QTY OF 1</t>
  </si>
  <si>
    <t>Bbl Line Mail #0 SS Golden 6 x 9 - 250/CS</t>
  </si>
  <si>
    <t>Bbl Line Mail #2 SS Golden 8-1/2 x 11 - 100/CS</t>
  </si>
  <si>
    <t>Bbl Line Mail #4 SS Golden 9-1/2 x 13-1/2 - 100/CS</t>
  </si>
  <si>
    <t>Bbl Line Mail #5 SS Golden 10-1/2 x 15-1/4 - 100/CS</t>
  </si>
  <si>
    <t>Bbl Line Mail #6 SS Golden 12-1/2 x 18 - 50/CS</t>
  </si>
  <si>
    <t>Bbl Line Mail #7 SS Golden 14-1/4 x 20 - 50/CS</t>
  </si>
  <si>
    <t>Clear Tape</t>
  </si>
  <si>
    <t>CST 48mm x 110m Clr 2mil 36/CS</t>
  </si>
  <si>
    <t>CST 72mm x 110m Clr 2mil 24/CS</t>
  </si>
  <si>
    <t>Register Tape</t>
  </si>
  <si>
    <t>Jan / San Supplies</t>
  </si>
  <si>
    <t>80mm x 273' 51 Wh Register Tape 50 Rls/CS</t>
  </si>
  <si>
    <t>Open End Tubes &amp; Cap</t>
  </si>
  <si>
    <t>Open End Tube 3 x 24 .060 Lam Kr 25/Bdl</t>
  </si>
  <si>
    <t>Open End Tube 3 x 36 .060 Lam Kr 25/Bdl</t>
  </si>
  <si>
    <t>Open End Mailing Tube Caps, 3"</t>
  </si>
  <si>
    <t>RETT 13 x 10 x 2</t>
  </si>
  <si>
    <t>RETT 23 x 13 x 3-1/2</t>
  </si>
  <si>
    <t>*2.5%  transaction fee for card payments</t>
  </si>
  <si>
    <t>T: 559.265.7020  E: fresnoorders@ernestpkg.com</t>
  </si>
  <si>
    <t>Hours of operation: Mon-Fri, 8:00am - 5:00pm PST</t>
  </si>
  <si>
    <t>$300 Order - prepaid freight</t>
  </si>
  <si>
    <t>Under $300, plus $40 handling fee</t>
  </si>
  <si>
    <t>Fuel Surcharge: $9.90 per order</t>
  </si>
  <si>
    <t>3% off $500 order
5% off $750 order
7% off $1,000 order (max of up to $150)
5% off will call 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</si>
</sst>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Helvetica Neue"/>
      <family val="2"/>
    </font>
    <font>
      <b/>
      <sz val="10"/>
      <color rgb="FFFF0000"/>
      <name val="Helvetica Neue"/>
      <family val="2"/>
    </font>
    <font>
      <b/>
      <sz val="10"/>
      <color theme="1"/>
      <name val="Helvetica Neue"/>
      <family val="2"/>
    </font>
    <font>
      <b/>
      <sz val="22"/>
      <color theme="1"/>
      <name val="Helvetica Neue"/>
      <family val="2"/>
    </font>
    <font>
      <sz val="22"/>
      <color theme="1"/>
      <name val="Helvetica Neue"/>
      <family val="2"/>
    </font>
    <font>
      <sz val="10"/>
      <color rgb="FF000000"/>
      <name val="Times New Roman"/>
      <family val="1"/>
    </font>
    <font>
      <sz val="12"/>
      <color theme="1"/>
      <name val="Helvetica Neue"/>
      <family val="2"/>
    </font>
    <font>
      <sz val="12"/>
      <color rgb="FFFF0000"/>
      <name val="Helvetica Neue"/>
      <family val="2"/>
    </font>
    <font>
      <b/>
      <sz val="12"/>
      <color rgb="FFFF0000"/>
      <name val="Helvetica Neue"/>
      <family val="2"/>
    </font>
    <font>
      <b/>
      <sz val="12"/>
      <color theme="1"/>
      <name val="Helvetica Neue"/>
      <family val="2"/>
    </font>
    <font>
      <b/>
      <sz val="12"/>
      <color rgb="FF000000"/>
      <name val="Helvetica Neue"/>
      <family val="2"/>
    </font>
    <font>
      <sz val="12"/>
      <color rgb="FF000000"/>
      <name val="Helvetica Neue"/>
      <family val="2"/>
    </font>
    <font>
      <sz val="12"/>
      <color rgb="FF4D4D4F"/>
      <name val="Arial"/>
      <family val="2"/>
    </font>
    <font>
      <sz val="12"/>
      <name val="Arial"/>
      <family val="2"/>
    </font>
    <font>
      <sz val="12"/>
      <color rgb="FF4D4D4F"/>
      <name val="Helvetica Neue"/>
      <family val="2"/>
    </font>
    <font>
      <b/>
      <sz val="12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2" fillId="0" borderId="0" xfId="0" applyFont="1" applyFill="1" applyBorder="1" applyAlignment="1">
      <alignment horizontal="left"/>
    </xf>
    <xf numFmtId="164" fontId="1" fillId="0" borderId="0" xfId="0" applyNumberFormat="1" applyFont="1" applyFill="1" applyBorder="1"/>
    <xf numFmtId="0" fontId="1" fillId="0" borderId="0" xfId="0" applyFont="1" applyBorder="1"/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Fo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165" fontId="7" fillId="0" borderId="0" xfId="0" applyNumberFormat="1" applyFont="1" applyFill="1" applyBorder="1"/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0" xfId="0" applyNumberFormat="1" applyFont="1" applyFill="1" applyBorder="1"/>
    <xf numFmtId="14" fontId="10" fillId="2" borderId="0" xfId="0" applyNumberFormat="1" applyFont="1" applyFill="1" applyBorder="1" applyAlignment="1">
      <alignment horizontal="right" vertical="top"/>
    </xf>
    <xf numFmtId="0" fontId="9" fillId="2" borderId="0" xfId="0" applyFont="1" applyFill="1"/>
    <xf numFmtId="0" fontId="9" fillId="3" borderId="0" xfId="0" applyFont="1" applyFill="1" applyBorder="1" applyAlignment="1">
      <alignment horizontal="left"/>
    </xf>
    <xf numFmtId="0" fontId="11" fillId="3" borderId="0" xfId="0" applyFont="1" applyFill="1" applyBorder="1" applyAlignment="1"/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 vertical="top"/>
    </xf>
    <xf numFmtId="0" fontId="12" fillId="3" borderId="0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vertical="top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1" fontId="15" fillId="0" borderId="1" xfId="1" applyNumberFormat="1" applyFont="1" applyBorder="1" applyAlignment="1">
      <alignment horizontal="left" vertical="center" shrinkToFit="1"/>
    </xf>
    <xf numFmtId="0" fontId="16" fillId="0" borderId="1" xfId="1" applyFont="1" applyBorder="1" applyAlignment="1">
      <alignment horizontal="left" vertical="top" wrapText="1"/>
    </xf>
    <xf numFmtId="165" fontId="15" fillId="0" borderId="1" xfId="1" applyNumberFormat="1" applyFont="1" applyBorder="1" applyAlignment="1">
      <alignment horizontal="right" vertical="center" shrinkToFit="1"/>
    </xf>
    <xf numFmtId="165" fontId="9" fillId="0" borderId="1" xfId="0" applyNumberFormat="1" applyFont="1" applyBorder="1"/>
    <xf numFmtId="0" fontId="16" fillId="0" borderId="1" xfId="1" applyFont="1" applyBorder="1" applyAlignment="1">
      <alignment horizontal="left" vertical="center" wrapText="1"/>
    </xf>
    <xf numFmtId="1" fontId="15" fillId="0" borderId="1" xfId="1" applyNumberFormat="1" applyFont="1" applyBorder="1" applyAlignment="1">
      <alignment horizontal="left" vertical="top" shrinkToFit="1"/>
    </xf>
    <xf numFmtId="0" fontId="15" fillId="0" borderId="1" xfId="1" applyFont="1" applyBorder="1" applyAlignment="1">
      <alignment horizontal="left" vertical="top" wrapText="1"/>
    </xf>
    <xf numFmtId="165" fontId="17" fillId="0" borderId="1" xfId="1" applyNumberFormat="1" applyFont="1" applyBorder="1" applyAlignment="1">
      <alignment horizontal="right" vertical="center" shrinkToFit="1"/>
    </xf>
    <xf numFmtId="0" fontId="18" fillId="3" borderId="0" xfId="0" applyFont="1" applyFill="1" applyBorder="1" applyAlignment="1">
      <alignment vertical="top"/>
    </xf>
    <xf numFmtId="1" fontId="14" fillId="0" borderId="2" xfId="0" applyNumberFormat="1" applyFont="1" applyFill="1" applyBorder="1" applyAlignment="1">
      <alignment horizontal="left"/>
    </xf>
    <xf numFmtId="1" fontId="14" fillId="0" borderId="4" xfId="0" applyNumberFormat="1" applyFont="1" applyFill="1" applyBorder="1" applyAlignment="1">
      <alignment horizontal="left"/>
    </xf>
    <xf numFmtId="165" fontId="9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2" borderId="1" xfId="0" applyFont="1" applyFill="1" applyBorder="1" applyProtection="1">
      <protection locked="0"/>
    </xf>
    <xf numFmtId="1" fontId="14" fillId="0" borderId="2" xfId="0" applyNumberFormat="1" applyFont="1" applyFill="1" applyBorder="1" applyAlignment="1">
      <alignment horizontal="left"/>
    </xf>
    <xf numFmtId="1" fontId="14" fillId="0" borderId="4" xfId="0" applyNumberFormat="1" applyFont="1" applyFill="1" applyBorder="1" applyAlignment="1">
      <alignment horizontal="left"/>
    </xf>
    <xf numFmtId="1" fontId="14" fillId="2" borderId="2" xfId="0" applyNumberFormat="1" applyFont="1" applyFill="1" applyBorder="1" applyAlignment="1">
      <alignment horizontal="left"/>
    </xf>
    <xf numFmtId="1" fontId="14" fillId="2" borderId="4" xfId="0" applyNumberFormat="1" applyFont="1" applyFill="1" applyBorder="1" applyAlignment="1">
      <alignment horizontal="left"/>
    </xf>
    <xf numFmtId="49" fontId="14" fillId="0" borderId="2" xfId="0" applyNumberFormat="1" applyFont="1" applyFill="1" applyBorder="1" applyAlignment="1">
      <alignment horizontal="left"/>
    </xf>
    <xf numFmtId="49" fontId="14" fillId="0" borderId="4" xfId="0" applyNumberFormat="1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49" fontId="13" fillId="0" borderId="2" xfId="0" applyNumberFormat="1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vertical="top" wrapText="1"/>
    </xf>
  </cellXfs>
  <cellStyles count="2">
    <cellStyle name="Normal" xfId="0" builtinId="0"/>
    <cellStyle name="Normal 2" xfId="1" xr:uid="{1416F1DF-2C28-5545-BB00-8E3BB1C68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1155700</xdr:colOff>
      <xdr:row>0</xdr:row>
      <xdr:rowOff>228600</xdr:rowOff>
    </xdr:from>
    <xdr:to>
      <xdr:col>3</xdr:col>
      <xdr:colOff>1003300</xdr:colOff>
      <xdr:row>0</xdr:row>
      <xdr:rowOff>1019521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57B875-CF28-164F-8526-19EB06FCF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5700" y="228600"/>
          <a:ext cx="3251200" cy="790921"/>
        </a:xfrm>
        <a:prstGeom prst="rect">
          <a:avLst/>
        </a:prstGeom>
      </xdr:spPr>
    </xdr:pic>
    <xdr:clientData/>
  </xdr:twoCellAnchor>
  <xdr:twoCellAnchor editAs="oneCell">
    <xdr:from>
      <xdr:col>3</xdr:col>
      <xdr:colOff>3289300</xdr:colOff>
      <xdr:row>0</xdr:row>
      <xdr:rowOff>254000</xdr:rowOff>
    </xdr:from>
    <xdr:to>
      <xdr:col>6</xdr:col>
      <xdr:colOff>901700</xdr:colOff>
      <xdr:row>0</xdr:row>
      <xdr:rowOff>894804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E869FE-BFF4-A14F-9B2D-BFF3618DE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2900" y="254000"/>
          <a:ext cx="3810000" cy="64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6"/>
  <sheetViews>
    <sheetView tabSelected="1" workbookViewId="0">
      <pane ySplit="12" topLeftCell="A65" activePane="bottomLeft" state="frozen"/>
      <selection pane="bottomLeft" activeCell="K73" sqref="K73"/>
    </sheetView>
  </sheetViews>
  <sheetFormatPr baseColWidth="10" defaultColWidth="8.83203125" defaultRowHeight="15" x14ac:dyDescent="0.2"/>
  <cols>
    <col min="1" max="1" width="19.6640625" customWidth="1"/>
    <col min="2" max="2" width="17.5" customWidth="1"/>
    <col min="3" max="3" width="7.5" customWidth="1"/>
    <col min="4" max="4" width="61" bestFit="1" customWidth="1"/>
    <col min="5" max="5" width="11.5" bestFit="1" customWidth="1"/>
    <col min="7" max="7" width="32.6640625" customWidth="1"/>
  </cols>
  <sheetData>
    <row r="1" spans="1:8" ht="99" customHeight="1" x14ac:dyDescent="0.2">
      <c r="A1" s="14"/>
      <c r="B1" s="15"/>
      <c r="C1" s="16"/>
      <c r="D1" s="17"/>
      <c r="E1" s="18"/>
      <c r="F1" s="19"/>
      <c r="G1" s="20"/>
    </row>
    <row r="2" spans="1:8" ht="16" x14ac:dyDescent="0.2">
      <c r="A2" s="23" t="s">
        <v>35</v>
      </c>
      <c r="B2" s="21"/>
      <c r="C2" s="21"/>
      <c r="D2" s="21"/>
      <c r="E2" s="21"/>
      <c r="F2" s="21"/>
      <c r="G2" s="22"/>
      <c r="H2" s="8"/>
    </row>
    <row r="3" spans="1:8" ht="16" x14ac:dyDescent="0.2">
      <c r="A3" s="21" t="s">
        <v>104</v>
      </c>
      <c r="B3" s="21"/>
      <c r="C3" s="23" t="s">
        <v>106</v>
      </c>
      <c r="D3" s="21"/>
      <c r="E3" s="21"/>
      <c r="F3" s="21"/>
      <c r="G3" s="23"/>
      <c r="H3" s="1"/>
    </row>
    <row r="4" spans="1:8" ht="21" customHeight="1" x14ac:dyDescent="0.2">
      <c r="A4" s="54" t="s">
        <v>105</v>
      </c>
      <c r="B4" s="54"/>
      <c r="C4" s="55" t="s">
        <v>101</v>
      </c>
      <c r="D4" s="55"/>
      <c r="E4" s="61"/>
      <c r="F4" s="61"/>
      <c r="G4" s="23"/>
      <c r="H4" s="1"/>
    </row>
    <row r="5" spans="1:8" ht="16" x14ac:dyDescent="0.2">
      <c r="A5" s="24" t="s">
        <v>0</v>
      </c>
      <c r="B5" s="24"/>
      <c r="C5" s="24"/>
      <c r="D5" s="24"/>
      <c r="E5" s="24"/>
      <c r="F5" s="24"/>
      <c r="G5" s="23"/>
      <c r="H5" s="1"/>
    </row>
    <row r="6" spans="1:8" ht="16" x14ac:dyDescent="0.2">
      <c r="A6" s="55" t="s">
        <v>1</v>
      </c>
      <c r="B6" s="55"/>
      <c r="C6" s="25"/>
      <c r="D6" s="25"/>
      <c r="E6" s="25"/>
      <c r="F6" s="25"/>
      <c r="G6" s="23"/>
      <c r="H6" s="1"/>
    </row>
    <row r="7" spans="1:8" ht="68" customHeight="1" x14ac:dyDescent="0.2">
      <c r="A7" s="54" t="s">
        <v>107</v>
      </c>
      <c r="B7" s="54"/>
      <c r="C7" s="25"/>
      <c r="D7" s="25"/>
      <c r="E7" s="25"/>
      <c r="F7" s="25"/>
      <c r="G7" s="23"/>
      <c r="H7" s="1"/>
    </row>
    <row r="8" spans="1:8" ht="16" customHeight="1" x14ac:dyDescent="0.2">
      <c r="A8" s="26" t="s">
        <v>36</v>
      </c>
      <c r="B8" s="25"/>
      <c r="C8" s="25"/>
      <c r="D8" s="25"/>
      <c r="E8" s="25"/>
      <c r="F8" s="25"/>
      <c r="G8" s="23"/>
      <c r="H8" s="1"/>
    </row>
    <row r="9" spans="1:8" ht="16" customHeight="1" x14ac:dyDescent="0.2">
      <c r="A9" s="39" t="s">
        <v>102</v>
      </c>
      <c r="B9" s="25"/>
      <c r="C9" s="25"/>
      <c r="D9" s="25"/>
      <c r="E9" s="25"/>
      <c r="F9" s="25"/>
      <c r="G9" s="23"/>
      <c r="H9" s="1"/>
    </row>
    <row r="10" spans="1:8" ht="17" customHeight="1" x14ac:dyDescent="0.2">
      <c r="A10" s="23" t="s">
        <v>103</v>
      </c>
      <c r="B10" s="25"/>
      <c r="C10" s="25"/>
      <c r="D10" s="25"/>
      <c r="E10" s="25"/>
      <c r="F10" s="25"/>
      <c r="G10" s="23"/>
      <c r="H10" s="1"/>
    </row>
    <row r="11" spans="1:8" ht="20" customHeight="1" x14ac:dyDescent="0.2">
      <c r="A11" s="23" t="s">
        <v>37</v>
      </c>
      <c r="B11" s="25"/>
      <c r="C11" s="25"/>
      <c r="D11" s="25"/>
      <c r="E11" s="25"/>
      <c r="F11" s="25"/>
      <c r="G11" s="23"/>
      <c r="H11" s="1"/>
    </row>
    <row r="12" spans="1:8" ht="34" x14ac:dyDescent="0.2">
      <c r="A12" s="56" t="s">
        <v>2</v>
      </c>
      <c r="B12" s="57"/>
      <c r="C12" s="27" t="s">
        <v>3</v>
      </c>
      <c r="D12" s="28" t="s">
        <v>4</v>
      </c>
      <c r="E12" s="29" t="s">
        <v>5</v>
      </c>
      <c r="F12" s="30" t="s">
        <v>6</v>
      </c>
      <c r="G12" s="30" t="s">
        <v>7</v>
      </c>
    </row>
    <row r="13" spans="1:8" ht="16" x14ac:dyDescent="0.2">
      <c r="A13" s="51" t="s">
        <v>9</v>
      </c>
      <c r="B13" s="52"/>
      <c r="C13" s="52"/>
      <c r="D13" s="52"/>
      <c r="E13" s="52"/>
      <c r="F13" s="52"/>
      <c r="G13" s="53"/>
    </row>
    <row r="14" spans="1:8" ht="17" x14ac:dyDescent="0.2">
      <c r="A14" s="45">
        <v>107544</v>
      </c>
      <c r="B14" s="46" t="s">
        <v>12</v>
      </c>
      <c r="C14" s="31">
        <v>25</v>
      </c>
      <c r="D14" s="32" t="s">
        <v>38</v>
      </c>
      <c r="E14" s="33">
        <v>10</v>
      </c>
      <c r="F14" s="42"/>
      <c r="G14" s="34">
        <f>SUM(E14*F14)</f>
        <v>0</v>
      </c>
    </row>
    <row r="15" spans="1:8" ht="17" x14ac:dyDescent="0.2">
      <c r="A15" s="45">
        <v>107566</v>
      </c>
      <c r="B15" s="46" t="s">
        <v>13</v>
      </c>
      <c r="C15" s="31">
        <v>15</v>
      </c>
      <c r="D15" s="32" t="s">
        <v>39</v>
      </c>
      <c r="E15" s="33">
        <v>31.95</v>
      </c>
      <c r="F15" s="42"/>
      <c r="G15" s="34">
        <f t="shared" ref="G15:G34" si="0">SUM(E15*F15)</f>
        <v>0</v>
      </c>
    </row>
    <row r="16" spans="1:8" ht="17" x14ac:dyDescent="0.2">
      <c r="A16" s="45">
        <v>107555</v>
      </c>
      <c r="B16" s="46" t="s">
        <v>14</v>
      </c>
      <c r="C16" s="31">
        <v>25</v>
      </c>
      <c r="D16" s="32" t="s">
        <v>40</v>
      </c>
      <c r="E16" s="33">
        <v>14.75</v>
      </c>
      <c r="F16" s="42"/>
      <c r="G16" s="34">
        <f t="shared" si="0"/>
        <v>0</v>
      </c>
    </row>
    <row r="17" spans="1:7" ht="17" x14ac:dyDescent="0.2">
      <c r="A17" s="45">
        <v>107556</v>
      </c>
      <c r="B17" s="46" t="s">
        <v>15</v>
      </c>
      <c r="C17" s="31">
        <v>25</v>
      </c>
      <c r="D17" s="32" t="s">
        <v>41</v>
      </c>
      <c r="E17" s="33">
        <v>20.25</v>
      </c>
      <c r="F17" s="42"/>
      <c r="G17" s="34">
        <f t="shared" si="0"/>
        <v>0</v>
      </c>
    </row>
    <row r="18" spans="1:7" ht="17" x14ac:dyDescent="0.2">
      <c r="A18" s="45">
        <v>107563</v>
      </c>
      <c r="B18" s="46" t="s">
        <v>16</v>
      </c>
      <c r="C18" s="31">
        <v>25</v>
      </c>
      <c r="D18" s="32" t="s">
        <v>42</v>
      </c>
      <c r="E18" s="33">
        <v>22.5</v>
      </c>
      <c r="F18" s="42"/>
      <c r="G18" s="34">
        <f t="shared" si="0"/>
        <v>0</v>
      </c>
    </row>
    <row r="19" spans="1:7" ht="17" x14ac:dyDescent="0.2">
      <c r="A19" s="45">
        <v>107557</v>
      </c>
      <c r="B19" s="46" t="s">
        <v>17</v>
      </c>
      <c r="C19" s="31">
        <v>25</v>
      </c>
      <c r="D19" s="32" t="s">
        <v>43</v>
      </c>
      <c r="E19" s="33">
        <v>26.25</v>
      </c>
      <c r="F19" s="42"/>
      <c r="G19" s="34">
        <f t="shared" si="0"/>
        <v>0</v>
      </c>
    </row>
    <row r="20" spans="1:7" ht="17" x14ac:dyDescent="0.2">
      <c r="A20" s="45">
        <v>107558</v>
      </c>
      <c r="B20" s="46" t="s">
        <v>18</v>
      </c>
      <c r="C20" s="31">
        <v>25</v>
      </c>
      <c r="D20" s="32" t="s">
        <v>44</v>
      </c>
      <c r="E20" s="33">
        <v>39.5</v>
      </c>
      <c r="F20" s="42"/>
      <c r="G20" s="34">
        <f t="shared" si="0"/>
        <v>0</v>
      </c>
    </row>
    <row r="21" spans="1:7" ht="17" x14ac:dyDescent="0.2">
      <c r="A21" s="45">
        <v>107564</v>
      </c>
      <c r="B21" s="46" t="s">
        <v>19</v>
      </c>
      <c r="C21" s="31">
        <v>25</v>
      </c>
      <c r="D21" s="32" t="s">
        <v>45</v>
      </c>
      <c r="E21" s="33">
        <v>31</v>
      </c>
      <c r="F21" s="42"/>
      <c r="G21" s="34">
        <f t="shared" si="0"/>
        <v>0</v>
      </c>
    </row>
    <row r="22" spans="1:7" ht="17" x14ac:dyDescent="0.2">
      <c r="A22" s="45">
        <v>107565</v>
      </c>
      <c r="B22" s="46" t="s">
        <v>20</v>
      </c>
      <c r="C22" s="31">
        <v>15</v>
      </c>
      <c r="D22" s="32" t="s">
        <v>10</v>
      </c>
      <c r="E22" s="38">
        <v>85.8</v>
      </c>
      <c r="F22" s="42"/>
      <c r="G22" s="34">
        <f t="shared" si="0"/>
        <v>0</v>
      </c>
    </row>
    <row r="23" spans="1:7" ht="17" x14ac:dyDescent="0.2">
      <c r="A23" s="45">
        <v>107567</v>
      </c>
      <c r="B23" s="46" t="s">
        <v>21</v>
      </c>
      <c r="C23" s="31">
        <v>25</v>
      </c>
      <c r="D23" s="32" t="s">
        <v>46</v>
      </c>
      <c r="E23" s="38">
        <v>34.25</v>
      </c>
      <c r="F23" s="42"/>
      <c r="G23" s="34">
        <f t="shared" si="0"/>
        <v>0</v>
      </c>
    </row>
    <row r="24" spans="1:7" ht="17" x14ac:dyDescent="0.2">
      <c r="A24" s="45">
        <v>107559</v>
      </c>
      <c r="B24" s="46" t="s">
        <v>22</v>
      </c>
      <c r="C24" s="31">
        <v>25</v>
      </c>
      <c r="D24" s="32" t="s">
        <v>47</v>
      </c>
      <c r="E24" s="38">
        <v>50</v>
      </c>
      <c r="F24" s="42"/>
      <c r="G24" s="34">
        <f t="shared" si="0"/>
        <v>0</v>
      </c>
    </row>
    <row r="25" spans="1:7" ht="17" x14ac:dyDescent="0.2">
      <c r="A25" s="45">
        <v>107568</v>
      </c>
      <c r="B25" s="46" t="s">
        <v>23</v>
      </c>
      <c r="C25" s="31">
        <v>25</v>
      </c>
      <c r="D25" s="32" t="s">
        <v>63</v>
      </c>
      <c r="E25" s="38">
        <v>31.75</v>
      </c>
      <c r="F25" s="42"/>
      <c r="G25" s="34">
        <f t="shared" si="0"/>
        <v>0</v>
      </c>
    </row>
    <row r="26" spans="1:7" ht="17" x14ac:dyDescent="0.2">
      <c r="A26" s="45">
        <v>107569</v>
      </c>
      <c r="B26" s="46"/>
      <c r="C26" s="31">
        <v>25</v>
      </c>
      <c r="D26" s="32" t="s">
        <v>64</v>
      </c>
      <c r="E26" s="38">
        <v>55</v>
      </c>
      <c r="F26" s="42"/>
      <c r="G26" s="34">
        <f t="shared" si="0"/>
        <v>0</v>
      </c>
    </row>
    <row r="27" spans="1:7" ht="17" x14ac:dyDescent="0.2">
      <c r="A27" s="40">
        <v>107560</v>
      </c>
      <c r="B27" s="41"/>
      <c r="C27" s="31">
        <v>15</v>
      </c>
      <c r="D27" s="32" t="s">
        <v>48</v>
      </c>
      <c r="E27" s="38">
        <v>36.9</v>
      </c>
      <c r="F27" s="42"/>
      <c r="G27" s="34">
        <f t="shared" si="0"/>
        <v>0</v>
      </c>
    </row>
    <row r="28" spans="1:7" ht="17" x14ac:dyDescent="0.2">
      <c r="A28" s="40">
        <v>107570</v>
      </c>
      <c r="B28" s="41"/>
      <c r="C28" s="31">
        <v>25</v>
      </c>
      <c r="D28" s="32" t="s">
        <v>49</v>
      </c>
      <c r="E28" s="38">
        <v>42.5</v>
      </c>
      <c r="F28" s="42"/>
      <c r="G28" s="34">
        <f t="shared" si="0"/>
        <v>0</v>
      </c>
    </row>
    <row r="29" spans="1:7" ht="18" customHeight="1" x14ac:dyDescent="0.2">
      <c r="A29" s="40">
        <v>107572</v>
      </c>
      <c r="B29" s="41"/>
      <c r="C29" s="31">
        <v>25</v>
      </c>
      <c r="D29" s="32" t="s">
        <v>50</v>
      </c>
      <c r="E29" s="38">
        <v>37.5</v>
      </c>
      <c r="F29" s="42"/>
      <c r="G29" s="34">
        <f t="shared" si="0"/>
        <v>0</v>
      </c>
    </row>
    <row r="30" spans="1:7" ht="17" x14ac:dyDescent="0.2">
      <c r="A30" s="40">
        <v>107561</v>
      </c>
      <c r="B30" s="41"/>
      <c r="C30" s="31">
        <v>10</v>
      </c>
      <c r="D30" s="32" t="s">
        <v>51</v>
      </c>
      <c r="E30" s="38">
        <v>30.3</v>
      </c>
      <c r="F30" s="42"/>
      <c r="G30" s="34">
        <f t="shared" si="0"/>
        <v>0</v>
      </c>
    </row>
    <row r="31" spans="1:7" ht="17" x14ac:dyDescent="0.2">
      <c r="A31" s="40">
        <v>107575</v>
      </c>
      <c r="B31" s="41"/>
      <c r="C31" s="31">
        <v>20</v>
      </c>
      <c r="D31" s="32" t="s">
        <v>52</v>
      </c>
      <c r="E31" s="38">
        <v>74.2</v>
      </c>
      <c r="F31" s="42"/>
      <c r="G31" s="34">
        <f t="shared" si="0"/>
        <v>0</v>
      </c>
    </row>
    <row r="32" spans="1:7" ht="17" x14ac:dyDescent="0.2">
      <c r="A32" s="40">
        <v>107573</v>
      </c>
      <c r="B32" s="41"/>
      <c r="C32" s="31">
        <v>10</v>
      </c>
      <c r="D32" s="32" t="s">
        <v>53</v>
      </c>
      <c r="E32" s="38">
        <v>33.200000000000003</v>
      </c>
      <c r="F32" s="42"/>
      <c r="G32" s="34">
        <f t="shared" si="0"/>
        <v>0</v>
      </c>
    </row>
    <row r="33" spans="1:7" ht="17" x14ac:dyDescent="0.2">
      <c r="A33" s="40">
        <v>107574</v>
      </c>
      <c r="B33" s="41"/>
      <c r="C33" s="31">
        <v>10</v>
      </c>
      <c r="D33" s="32" t="s">
        <v>54</v>
      </c>
      <c r="E33" s="38">
        <v>44.6</v>
      </c>
      <c r="F33" s="42"/>
      <c r="G33" s="34">
        <f t="shared" si="0"/>
        <v>0</v>
      </c>
    </row>
    <row r="34" spans="1:7" ht="17" x14ac:dyDescent="0.2">
      <c r="A34" s="40">
        <v>107562</v>
      </c>
      <c r="B34" s="41"/>
      <c r="C34" s="31">
        <v>10</v>
      </c>
      <c r="D34" s="32" t="s">
        <v>55</v>
      </c>
      <c r="E34" s="38">
        <v>45.2</v>
      </c>
      <c r="F34" s="42"/>
      <c r="G34" s="34">
        <f t="shared" si="0"/>
        <v>0</v>
      </c>
    </row>
    <row r="35" spans="1:7" ht="17" x14ac:dyDescent="0.2">
      <c r="A35" s="45">
        <v>107571</v>
      </c>
      <c r="B35" s="46"/>
      <c r="C35" s="31">
        <v>15</v>
      </c>
      <c r="D35" s="32" t="s">
        <v>56</v>
      </c>
      <c r="E35" s="38">
        <v>60.3</v>
      </c>
      <c r="F35" s="42"/>
      <c r="G35" s="34">
        <f t="shared" ref="G35" si="1">SUM(E35*F35)</f>
        <v>0</v>
      </c>
    </row>
    <row r="36" spans="1:7" ht="16" x14ac:dyDescent="0.2">
      <c r="A36" s="51" t="s">
        <v>11</v>
      </c>
      <c r="B36" s="52"/>
      <c r="C36" s="52"/>
      <c r="D36" s="52"/>
      <c r="E36" s="52"/>
      <c r="F36" s="52"/>
      <c r="G36" s="53"/>
    </row>
    <row r="37" spans="1:7" ht="17" x14ac:dyDescent="0.2">
      <c r="A37" s="47">
        <v>102494</v>
      </c>
      <c r="B37" s="48">
        <v>102872</v>
      </c>
      <c r="C37" s="35">
        <v>25</v>
      </c>
      <c r="D37" s="32" t="s">
        <v>65</v>
      </c>
      <c r="E37" s="38">
        <v>38</v>
      </c>
      <c r="F37" s="43"/>
      <c r="G37" s="34">
        <f>SUM(E37*F37)</f>
        <v>0</v>
      </c>
    </row>
    <row r="38" spans="1:7" ht="17" x14ac:dyDescent="0.2">
      <c r="A38" s="45">
        <v>102860</v>
      </c>
      <c r="B38" s="46">
        <v>100220</v>
      </c>
      <c r="C38" s="35">
        <v>25</v>
      </c>
      <c r="D38" s="32" t="s">
        <v>66</v>
      </c>
      <c r="E38" s="38">
        <v>12.75</v>
      </c>
      <c r="F38" s="43"/>
      <c r="G38" s="34">
        <f t="shared" ref="G38:G51" si="2">SUM(E38*F38)</f>
        <v>0</v>
      </c>
    </row>
    <row r="39" spans="1:7" ht="17" x14ac:dyDescent="0.2">
      <c r="A39" s="45">
        <v>100220</v>
      </c>
      <c r="B39" s="46">
        <v>100516</v>
      </c>
      <c r="C39" s="35">
        <v>25</v>
      </c>
      <c r="D39" s="32" t="s">
        <v>57</v>
      </c>
      <c r="E39" s="38">
        <v>17</v>
      </c>
      <c r="F39" s="43"/>
      <c r="G39" s="34">
        <f t="shared" si="2"/>
        <v>0</v>
      </c>
    </row>
    <row r="40" spans="1:7" ht="17" x14ac:dyDescent="0.2">
      <c r="A40" s="45">
        <v>100516</v>
      </c>
      <c r="B40" s="46">
        <v>100347</v>
      </c>
      <c r="C40" s="35">
        <v>25</v>
      </c>
      <c r="D40" s="32" t="s">
        <v>58</v>
      </c>
      <c r="E40" s="38">
        <v>16.5</v>
      </c>
      <c r="F40" s="43"/>
      <c r="G40" s="34">
        <f t="shared" si="2"/>
        <v>0</v>
      </c>
    </row>
    <row r="41" spans="1:7" ht="17" x14ac:dyDescent="0.2">
      <c r="A41" s="45">
        <v>100525</v>
      </c>
      <c r="B41" s="46">
        <v>240607</v>
      </c>
      <c r="C41" s="35">
        <v>25</v>
      </c>
      <c r="D41" s="32" t="s">
        <v>67</v>
      </c>
      <c r="E41" s="38">
        <v>21.5</v>
      </c>
      <c r="F41" s="43"/>
      <c r="G41" s="34">
        <f t="shared" si="2"/>
        <v>0</v>
      </c>
    </row>
    <row r="42" spans="1:7" ht="17" x14ac:dyDescent="0.2">
      <c r="A42" s="45">
        <v>100347</v>
      </c>
      <c r="B42" s="46">
        <v>240623</v>
      </c>
      <c r="C42" s="35">
        <v>25</v>
      </c>
      <c r="D42" s="32" t="s">
        <v>59</v>
      </c>
      <c r="E42" s="38">
        <v>20.75</v>
      </c>
      <c r="F42" s="43"/>
      <c r="G42" s="34">
        <f t="shared" si="2"/>
        <v>0</v>
      </c>
    </row>
    <row r="43" spans="1:7" ht="17" x14ac:dyDescent="0.2">
      <c r="A43" s="47">
        <v>100775</v>
      </c>
      <c r="B43" s="48">
        <v>240604</v>
      </c>
      <c r="C43" s="35">
        <v>25</v>
      </c>
      <c r="D43" s="32" t="s">
        <v>68</v>
      </c>
      <c r="E43" s="38">
        <v>33.75</v>
      </c>
      <c r="F43" s="43"/>
      <c r="G43" s="34">
        <f t="shared" si="2"/>
        <v>0</v>
      </c>
    </row>
    <row r="44" spans="1:7" ht="17" x14ac:dyDescent="0.2">
      <c r="A44" s="47">
        <v>101218</v>
      </c>
      <c r="B44" s="48">
        <v>240620</v>
      </c>
      <c r="C44" s="35">
        <v>25</v>
      </c>
      <c r="D44" s="32" t="s">
        <v>69</v>
      </c>
      <c r="E44" s="38">
        <v>44.25</v>
      </c>
      <c r="F44" s="43"/>
      <c r="G44" s="34">
        <f t="shared" si="2"/>
        <v>0</v>
      </c>
    </row>
    <row r="45" spans="1:7" ht="17" x14ac:dyDescent="0.2">
      <c r="A45" s="47">
        <v>101487</v>
      </c>
      <c r="B45" s="48">
        <v>101487</v>
      </c>
      <c r="C45" s="35">
        <v>15</v>
      </c>
      <c r="D45" s="32" t="s">
        <v>60</v>
      </c>
      <c r="E45" s="38">
        <v>35.4</v>
      </c>
      <c r="F45" s="44"/>
      <c r="G45" s="34">
        <f t="shared" si="2"/>
        <v>0</v>
      </c>
    </row>
    <row r="46" spans="1:7" ht="17" x14ac:dyDescent="0.2">
      <c r="A46" s="47">
        <v>101708</v>
      </c>
      <c r="B46" s="48">
        <v>101510</v>
      </c>
      <c r="C46" s="35">
        <v>10</v>
      </c>
      <c r="D46" s="32" t="s">
        <v>70</v>
      </c>
      <c r="E46" s="38">
        <v>37.5</v>
      </c>
      <c r="F46" s="43"/>
      <c r="G46" s="34">
        <f t="shared" ref="G46:G48" si="3">SUM(E46*F46)</f>
        <v>0</v>
      </c>
    </row>
    <row r="47" spans="1:7" ht="17" x14ac:dyDescent="0.2">
      <c r="A47" s="47">
        <v>101779</v>
      </c>
      <c r="B47" s="48">
        <v>240610</v>
      </c>
      <c r="C47" s="35">
        <v>25</v>
      </c>
      <c r="D47" s="32" t="s">
        <v>71</v>
      </c>
      <c r="E47" s="38">
        <v>45.5</v>
      </c>
      <c r="F47" s="43"/>
      <c r="G47" s="34">
        <f t="shared" si="3"/>
        <v>0</v>
      </c>
    </row>
    <row r="48" spans="1:7" ht="17" x14ac:dyDescent="0.2">
      <c r="A48" s="47">
        <v>107577</v>
      </c>
      <c r="B48" s="48">
        <v>101916</v>
      </c>
      <c r="C48" s="35">
        <v>15</v>
      </c>
      <c r="D48" s="32" t="s">
        <v>72</v>
      </c>
      <c r="E48" s="38">
        <v>52.5</v>
      </c>
      <c r="F48" s="43"/>
      <c r="G48" s="34">
        <f t="shared" si="3"/>
        <v>0</v>
      </c>
    </row>
    <row r="49" spans="1:7" ht="17" x14ac:dyDescent="0.2">
      <c r="A49" s="47">
        <v>101916</v>
      </c>
      <c r="B49" s="48">
        <v>101510</v>
      </c>
      <c r="C49" s="35">
        <v>15</v>
      </c>
      <c r="D49" s="32" t="s">
        <v>61</v>
      </c>
      <c r="E49" s="38">
        <v>67.2</v>
      </c>
      <c r="F49" s="43"/>
      <c r="G49" s="34">
        <f t="shared" si="2"/>
        <v>0</v>
      </c>
    </row>
    <row r="50" spans="1:7" ht="17" x14ac:dyDescent="0.2">
      <c r="A50" s="47">
        <v>102093</v>
      </c>
      <c r="B50" s="48">
        <v>240610</v>
      </c>
      <c r="C50" s="35">
        <v>15</v>
      </c>
      <c r="D50" s="32" t="s">
        <v>73</v>
      </c>
      <c r="E50" s="38">
        <v>86.25</v>
      </c>
      <c r="F50" s="43"/>
      <c r="G50" s="34">
        <f t="shared" si="2"/>
        <v>0</v>
      </c>
    </row>
    <row r="51" spans="1:7" ht="17" x14ac:dyDescent="0.2">
      <c r="A51" s="47">
        <v>102265</v>
      </c>
      <c r="B51" s="48">
        <v>101916</v>
      </c>
      <c r="C51" s="35">
        <v>10</v>
      </c>
      <c r="D51" s="32" t="s">
        <v>74</v>
      </c>
      <c r="E51" s="38">
        <v>48.6</v>
      </c>
      <c r="F51" s="43"/>
      <c r="G51" s="34">
        <f t="shared" si="2"/>
        <v>0</v>
      </c>
    </row>
    <row r="52" spans="1:7" ht="16" x14ac:dyDescent="0.2">
      <c r="A52" s="59" t="s">
        <v>24</v>
      </c>
      <c r="B52" s="59"/>
      <c r="C52" s="59"/>
      <c r="D52" s="59"/>
      <c r="E52" s="59"/>
      <c r="F52" s="59"/>
      <c r="G52" s="59"/>
    </row>
    <row r="53" spans="1:7" ht="17" x14ac:dyDescent="0.2">
      <c r="A53" s="49">
        <v>121770</v>
      </c>
      <c r="B53" s="50">
        <v>121770</v>
      </c>
      <c r="C53" s="36">
        <v>1000</v>
      </c>
      <c r="D53" s="32" t="s">
        <v>62</v>
      </c>
      <c r="E53" s="38">
        <v>26.13</v>
      </c>
      <c r="F53" s="43"/>
      <c r="G53" s="34">
        <f>E53*F53</f>
        <v>0</v>
      </c>
    </row>
    <row r="54" spans="1:7" ht="17" x14ac:dyDescent="0.2">
      <c r="A54" s="49">
        <v>121044</v>
      </c>
      <c r="B54" s="50">
        <v>121044</v>
      </c>
      <c r="C54" s="36">
        <v>1000</v>
      </c>
      <c r="D54" s="32" t="s">
        <v>29</v>
      </c>
      <c r="E54" s="38">
        <v>77.33</v>
      </c>
      <c r="F54" s="43"/>
      <c r="G54" s="34">
        <f t="shared" ref="G54" si="4">E54*F54</f>
        <v>0</v>
      </c>
    </row>
    <row r="55" spans="1:7" ht="16" x14ac:dyDescent="0.2">
      <c r="A55" s="51" t="s">
        <v>25</v>
      </c>
      <c r="B55" s="52"/>
      <c r="C55" s="52"/>
      <c r="D55" s="52"/>
      <c r="E55" s="52"/>
      <c r="F55" s="52"/>
      <c r="G55" s="53"/>
    </row>
    <row r="56" spans="1:7" ht="17" x14ac:dyDescent="0.2">
      <c r="A56" s="47">
        <v>124676</v>
      </c>
      <c r="B56" s="48">
        <v>124676</v>
      </c>
      <c r="C56" s="36" t="s">
        <v>75</v>
      </c>
      <c r="D56" s="32" t="s">
        <v>30</v>
      </c>
      <c r="E56" s="38">
        <v>106.73</v>
      </c>
      <c r="F56" s="43"/>
      <c r="G56" s="34">
        <f>E56*F56</f>
        <v>0</v>
      </c>
    </row>
    <row r="57" spans="1:7" ht="17" x14ac:dyDescent="0.2">
      <c r="A57" s="45">
        <v>124657</v>
      </c>
      <c r="B57" s="46">
        <v>124657</v>
      </c>
      <c r="C57" s="36" t="s">
        <v>75</v>
      </c>
      <c r="D57" s="32" t="s">
        <v>31</v>
      </c>
      <c r="E57" s="38">
        <v>106.73</v>
      </c>
      <c r="F57" s="43"/>
      <c r="G57" s="34">
        <f t="shared" ref="G57:G60" si="5">E57*F57</f>
        <v>0</v>
      </c>
    </row>
    <row r="58" spans="1:7" ht="17" x14ac:dyDescent="0.2">
      <c r="A58" s="45">
        <v>124660</v>
      </c>
      <c r="B58" s="46">
        <v>124660</v>
      </c>
      <c r="C58" s="36" t="s">
        <v>75</v>
      </c>
      <c r="D58" s="32" t="s">
        <v>32</v>
      </c>
      <c r="E58" s="38">
        <v>106.73</v>
      </c>
      <c r="F58" s="43"/>
      <c r="G58" s="34">
        <f t="shared" si="5"/>
        <v>0</v>
      </c>
    </row>
    <row r="59" spans="1:7" ht="17" x14ac:dyDescent="0.2">
      <c r="A59" s="45">
        <v>124658</v>
      </c>
      <c r="B59" s="46">
        <v>124658</v>
      </c>
      <c r="C59" s="36" t="s">
        <v>75</v>
      </c>
      <c r="D59" s="32" t="s">
        <v>33</v>
      </c>
      <c r="E59" s="38">
        <v>106.73</v>
      </c>
      <c r="F59" s="43"/>
      <c r="G59" s="34">
        <f t="shared" si="5"/>
        <v>0</v>
      </c>
    </row>
    <row r="60" spans="1:7" ht="17" x14ac:dyDescent="0.2">
      <c r="A60" s="45">
        <v>124659</v>
      </c>
      <c r="B60" s="46">
        <v>124659</v>
      </c>
      <c r="C60" s="36" t="s">
        <v>75</v>
      </c>
      <c r="D60" s="32" t="s">
        <v>34</v>
      </c>
      <c r="E60" s="38">
        <v>106.73</v>
      </c>
      <c r="F60" s="43"/>
      <c r="G60" s="34">
        <f t="shared" si="5"/>
        <v>0</v>
      </c>
    </row>
    <row r="61" spans="1:7" ht="16" x14ac:dyDescent="0.2">
      <c r="A61" s="51" t="s">
        <v>76</v>
      </c>
      <c r="B61" s="52"/>
      <c r="C61" s="52"/>
      <c r="D61" s="52"/>
      <c r="E61" s="52"/>
      <c r="F61" s="52"/>
      <c r="G61" s="53"/>
    </row>
    <row r="62" spans="1:7" ht="17" x14ac:dyDescent="0.2">
      <c r="A62" s="47">
        <v>129908</v>
      </c>
      <c r="B62" s="48">
        <v>124676</v>
      </c>
      <c r="C62" s="36">
        <v>1</v>
      </c>
      <c r="D62" s="37" t="s">
        <v>77</v>
      </c>
      <c r="E62" s="38">
        <v>14.16</v>
      </c>
      <c r="F62" s="43"/>
      <c r="G62" s="34">
        <f>E62*F62</f>
        <v>0</v>
      </c>
    </row>
    <row r="63" spans="1:7" ht="16" x14ac:dyDescent="0.2">
      <c r="A63" s="51" t="s">
        <v>26</v>
      </c>
      <c r="B63" s="52"/>
      <c r="C63" s="52"/>
      <c r="D63" s="52"/>
      <c r="E63" s="52"/>
      <c r="F63" s="52"/>
      <c r="G63" s="53"/>
    </row>
    <row r="64" spans="1:7" ht="17" x14ac:dyDescent="0.2">
      <c r="A64" s="47">
        <v>125929</v>
      </c>
      <c r="B64" s="48">
        <v>124676</v>
      </c>
      <c r="C64" s="36" t="s">
        <v>79</v>
      </c>
      <c r="D64" s="37" t="s">
        <v>78</v>
      </c>
      <c r="E64" s="38">
        <v>18.760000000000002</v>
      </c>
      <c r="F64" s="43"/>
      <c r="G64" s="34">
        <f>E64*F64</f>
        <v>0</v>
      </c>
    </row>
    <row r="65" spans="1:7" ht="16" x14ac:dyDescent="0.2">
      <c r="A65" s="51" t="s">
        <v>27</v>
      </c>
      <c r="B65" s="52"/>
      <c r="C65" s="52"/>
      <c r="D65" s="52"/>
      <c r="E65" s="52"/>
      <c r="F65" s="52"/>
      <c r="G65" s="53"/>
    </row>
    <row r="66" spans="1:7" ht="17" x14ac:dyDescent="0.2">
      <c r="A66" s="47">
        <v>128752</v>
      </c>
      <c r="B66" s="48">
        <v>128900</v>
      </c>
      <c r="C66" s="32">
        <v>1</v>
      </c>
      <c r="D66" s="37" t="s">
        <v>81</v>
      </c>
      <c r="E66" s="38">
        <v>41.75</v>
      </c>
      <c r="F66" s="43"/>
      <c r="G66" s="34">
        <f>E66*F66</f>
        <v>0</v>
      </c>
    </row>
    <row r="67" spans="1:7" ht="17" x14ac:dyDescent="0.2">
      <c r="A67" s="45">
        <v>128108</v>
      </c>
      <c r="B67" s="46">
        <v>129121</v>
      </c>
      <c r="C67" s="32" t="s">
        <v>80</v>
      </c>
      <c r="D67" s="37" t="s">
        <v>82</v>
      </c>
      <c r="E67" s="38">
        <v>50.11</v>
      </c>
      <c r="F67" s="43"/>
      <c r="G67" s="34">
        <f t="shared" ref="G67" si="6">E67*F67</f>
        <v>0</v>
      </c>
    </row>
    <row r="68" spans="1:7" ht="16" x14ac:dyDescent="0.2">
      <c r="A68" s="51" t="s">
        <v>28</v>
      </c>
      <c r="B68" s="52"/>
      <c r="C68" s="52"/>
      <c r="D68" s="52"/>
      <c r="E68" s="52"/>
      <c r="F68" s="52"/>
      <c r="G68" s="53"/>
    </row>
    <row r="69" spans="1:7" ht="17" x14ac:dyDescent="0.2">
      <c r="A69" s="47">
        <v>216421</v>
      </c>
      <c r="B69" s="48"/>
      <c r="C69" s="32">
        <v>250</v>
      </c>
      <c r="D69" s="37" t="s">
        <v>83</v>
      </c>
      <c r="E69" s="38">
        <v>47.5</v>
      </c>
      <c r="F69" s="43"/>
      <c r="G69" s="34">
        <f>E69*F69</f>
        <v>0</v>
      </c>
    </row>
    <row r="70" spans="1:7" ht="17" x14ac:dyDescent="0.2">
      <c r="A70" s="45">
        <v>212541</v>
      </c>
      <c r="B70" s="46"/>
      <c r="C70" s="32">
        <v>100</v>
      </c>
      <c r="D70" s="37" t="s">
        <v>84</v>
      </c>
      <c r="E70" s="38">
        <v>27</v>
      </c>
      <c r="F70" s="43"/>
      <c r="G70" s="34">
        <f>E70*F70</f>
        <v>0</v>
      </c>
    </row>
    <row r="71" spans="1:7" ht="17" x14ac:dyDescent="0.2">
      <c r="A71" s="45">
        <v>210160</v>
      </c>
      <c r="B71" s="46"/>
      <c r="C71" s="32">
        <v>100</v>
      </c>
      <c r="D71" s="37" t="s">
        <v>85</v>
      </c>
      <c r="E71" s="38">
        <v>35</v>
      </c>
      <c r="F71" s="43"/>
      <c r="G71" s="34">
        <f>E71*F71</f>
        <v>0</v>
      </c>
    </row>
    <row r="72" spans="1:7" ht="17" x14ac:dyDescent="0.2">
      <c r="A72" s="45">
        <v>212543</v>
      </c>
      <c r="B72" s="46"/>
      <c r="C72" s="32">
        <v>100</v>
      </c>
      <c r="D72" s="37" t="s">
        <v>86</v>
      </c>
      <c r="E72" s="38">
        <v>41</v>
      </c>
      <c r="F72" s="43"/>
      <c r="G72" s="34">
        <f>E72*F72</f>
        <v>0</v>
      </c>
    </row>
    <row r="73" spans="1:7" ht="17" x14ac:dyDescent="0.2">
      <c r="A73" s="45">
        <v>244418</v>
      </c>
      <c r="B73" s="46"/>
      <c r="C73" s="32">
        <v>50</v>
      </c>
      <c r="D73" s="37" t="s">
        <v>87</v>
      </c>
      <c r="E73" s="38">
        <v>33.5</v>
      </c>
      <c r="F73" s="43"/>
      <c r="G73" s="34">
        <f>E73*F73</f>
        <v>0</v>
      </c>
    </row>
    <row r="74" spans="1:7" ht="17" x14ac:dyDescent="0.2">
      <c r="A74" s="45">
        <v>122807</v>
      </c>
      <c r="B74" s="46"/>
      <c r="C74" s="32">
        <v>50</v>
      </c>
      <c r="D74" s="37" t="s">
        <v>88</v>
      </c>
      <c r="E74" s="38">
        <v>37</v>
      </c>
      <c r="F74" s="43"/>
      <c r="G74" s="34">
        <f>E74*F74</f>
        <v>0</v>
      </c>
    </row>
    <row r="75" spans="1:7" ht="16" x14ac:dyDescent="0.2">
      <c r="A75" s="51" t="s">
        <v>89</v>
      </c>
      <c r="B75" s="52"/>
      <c r="C75" s="52"/>
      <c r="D75" s="52"/>
      <c r="E75" s="52"/>
      <c r="F75" s="52"/>
      <c r="G75" s="53"/>
    </row>
    <row r="76" spans="1:7" ht="17" x14ac:dyDescent="0.2">
      <c r="A76" s="47">
        <v>133624</v>
      </c>
      <c r="B76" s="48">
        <v>133658</v>
      </c>
      <c r="C76" s="36">
        <v>36</v>
      </c>
      <c r="D76" s="37" t="s">
        <v>90</v>
      </c>
      <c r="E76" s="38">
        <v>53.64</v>
      </c>
      <c r="F76" s="43"/>
      <c r="G76" s="34">
        <f>E76*F76</f>
        <v>0</v>
      </c>
    </row>
    <row r="77" spans="1:7" ht="17" x14ac:dyDescent="0.2">
      <c r="A77" s="45">
        <v>133627</v>
      </c>
      <c r="B77" s="46">
        <v>133666</v>
      </c>
      <c r="C77" s="36">
        <v>24</v>
      </c>
      <c r="D77" s="37" t="s">
        <v>91</v>
      </c>
      <c r="E77" s="38">
        <v>53.52</v>
      </c>
      <c r="F77" s="43"/>
      <c r="G77" s="34">
        <f>E77*F77</f>
        <v>0</v>
      </c>
    </row>
    <row r="78" spans="1:7" ht="16" x14ac:dyDescent="0.2">
      <c r="A78" s="51" t="s">
        <v>92</v>
      </c>
      <c r="B78" s="52"/>
      <c r="C78" s="52"/>
      <c r="D78" s="52"/>
      <c r="E78" s="52"/>
      <c r="F78" s="52"/>
      <c r="G78" s="53"/>
    </row>
    <row r="79" spans="1:7" ht="17" x14ac:dyDescent="0.2">
      <c r="A79" s="47">
        <v>162712</v>
      </c>
      <c r="B79" s="48"/>
      <c r="C79" s="32">
        <v>50</v>
      </c>
      <c r="D79" s="37" t="s">
        <v>94</v>
      </c>
      <c r="E79" s="38">
        <v>1.86</v>
      </c>
      <c r="F79" s="43"/>
      <c r="G79" s="34">
        <f>E79*F79</f>
        <v>0</v>
      </c>
    </row>
    <row r="80" spans="1:7" ht="16" x14ac:dyDescent="0.2">
      <c r="A80" s="51" t="s">
        <v>95</v>
      </c>
      <c r="B80" s="52"/>
      <c r="C80" s="52"/>
      <c r="D80" s="52"/>
      <c r="E80" s="52"/>
      <c r="F80" s="52"/>
      <c r="G80" s="53"/>
    </row>
    <row r="81" spans="1:7" ht="17" x14ac:dyDescent="0.2">
      <c r="A81" s="47">
        <v>113782</v>
      </c>
      <c r="B81" s="48"/>
      <c r="C81" s="32">
        <v>25</v>
      </c>
      <c r="D81" s="37" t="s">
        <v>96</v>
      </c>
      <c r="E81" s="38">
        <v>39.75</v>
      </c>
      <c r="F81" s="43"/>
      <c r="G81" s="34">
        <f>E81*F81</f>
        <v>0</v>
      </c>
    </row>
    <row r="82" spans="1:7" ht="17" x14ac:dyDescent="0.2">
      <c r="A82" s="45">
        <v>113799</v>
      </c>
      <c r="B82" s="46"/>
      <c r="C82" s="32">
        <v>25</v>
      </c>
      <c r="D82" s="37" t="s">
        <v>97</v>
      </c>
      <c r="E82" s="38">
        <v>52</v>
      </c>
      <c r="F82" s="43"/>
      <c r="G82" s="34">
        <f>E82*F82</f>
        <v>0</v>
      </c>
    </row>
    <row r="83" spans="1:7" ht="17" x14ac:dyDescent="0.2">
      <c r="A83" s="45">
        <v>114126</v>
      </c>
      <c r="B83" s="46"/>
      <c r="C83" s="32">
        <v>50</v>
      </c>
      <c r="D83" s="37" t="s">
        <v>98</v>
      </c>
      <c r="E83" s="38">
        <v>8</v>
      </c>
      <c r="F83" s="43"/>
      <c r="G83" s="34">
        <f>E83*F83</f>
        <v>0</v>
      </c>
    </row>
    <row r="84" spans="1:7" ht="16" x14ac:dyDescent="0.2">
      <c r="A84" s="51" t="s">
        <v>93</v>
      </c>
      <c r="B84" s="52"/>
      <c r="C84" s="52"/>
      <c r="D84" s="52"/>
      <c r="E84" s="52"/>
      <c r="F84" s="52"/>
      <c r="G84" s="53"/>
    </row>
    <row r="85" spans="1:7" ht="17" x14ac:dyDescent="0.2">
      <c r="A85" s="47">
        <v>109398</v>
      </c>
      <c r="B85" s="48"/>
      <c r="C85" s="32">
        <v>50</v>
      </c>
      <c r="D85" s="37" t="s">
        <v>99</v>
      </c>
      <c r="E85" s="38">
        <v>92.5</v>
      </c>
      <c r="F85" s="43"/>
      <c r="G85" s="34">
        <f>E85*F85</f>
        <v>0</v>
      </c>
    </row>
    <row r="86" spans="1:7" ht="17" x14ac:dyDescent="0.2">
      <c r="A86" s="45">
        <v>109462</v>
      </c>
      <c r="B86" s="46"/>
      <c r="C86" s="32">
        <v>25</v>
      </c>
      <c r="D86" s="37" t="s">
        <v>100</v>
      </c>
      <c r="E86" s="38">
        <v>77.25</v>
      </c>
      <c r="F86" s="43"/>
      <c r="G86" s="34">
        <f t="shared" ref="G86" si="7">E86*F86</f>
        <v>0</v>
      </c>
    </row>
    <row r="87" spans="1:7" x14ac:dyDescent="0.2">
      <c r="A87" s="10"/>
      <c r="B87" s="12"/>
      <c r="C87" s="12"/>
      <c r="D87" s="12"/>
      <c r="E87" s="9"/>
      <c r="F87" s="9"/>
      <c r="G87" s="9"/>
    </row>
    <row r="88" spans="1:7" ht="28" x14ac:dyDescent="0.3">
      <c r="A88" s="11"/>
      <c r="B88" s="11"/>
      <c r="C88" s="11"/>
      <c r="D88" s="11"/>
      <c r="E88" s="60" t="s">
        <v>8</v>
      </c>
      <c r="F88" s="60"/>
      <c r="G88" s="13">
        <f>SUM(G14:G35,G37:G51,G53:G54,G56:G60,G62,G64,G66:G67,G69:G74,G76:G77,G79,G81:G83,G85:G86)</f>
        <v>0</v>
      </c>
    </row>
    <row r="89" spans="1:7" x14ac:dyDescent="0.2">
      <c r="A89" s="1"/>
      <c r="B89" s="1"/>
      <c r="C89" s="1"/>
      <c r="D89" s="1"/>
      <c r="E89" s="1"/>
      <c r="F89" s="1"/>
    </row>
    <row r="90" spans="1:7" x14ac:dyDescent="0.2">
      <c r="A90" s="1"/>
      <c r="B90" s="1"/>
      <c r="C90" s="1"/>
      <c r="D90" s="1"/>
      <c r="E90" s="2"/>
      <c r="F90" s="3"/>
    </row>
    <row r="91" spans="1:7" x14ac:dyDescent="0.2">
      <c r="A91" s="1"/>
      <c r="B91" s="1"/>
      <c r="C91" s="1"/>
      <c r="D91" s="1"/>
      <c r="E91" s="1"/>
      <c r="F91" s="1"/>
    </row>
    <row r="93" spans="1:7" x14ac:dyDescent="0.2">
      <c r="A93" s="4"/>
      <c r="B93" s="5"/>
      <c r="C93" s="6"/>
      <c r="D93" s="7"/>
    </row>
    <row r="94" spans="1:7" x14ac:dyDescent="0.2">
      <c r="A94" s="58"/>
      <c r="B94" s="58"/>
      <c r="C94" s="58"/>
      <c r="D94" s="58"/>
    </row>
    <row r="95" spans="1:7" x14ac:dyDescent="0.2">
      <c r="A95" s="58"/>
      <c r="B95" s="58"/>
      <c r="C95" s="58"/>
      <c r="D95" s="58"/>
    </row>
    <row r="96" spans="1:7" x14ac:dyDescent="0.2">
      <c r="A96" s="1"/>
      <c r="B96" s="5"/>
      <c r="C96" s="6"/>
      <c r="D96" s="7"/>
    </row>
  </sheetData>
  <sheetProtection algorithmName="SHA-512" hashValue="iTYHb73136Y4Is7KZPXqHPbgw1jNbVS4PyQ+kuLsPuT39vYDXipR3u6R/1e+psWFdaQ0vBDDADMalXBeNwn8jQ==" saltValue="k84lOZVSp/FAjHmCpSGhIw==" spinCount="100000" sheet="1" objects="1" scenarios="1"/>
  <mergeCells count="73">
    <mergeCell ref="A4:B4"/>
    <mergeCell ref="C4:D4"/>
    <mergeCell ref="A26:B26"/>
    <mergeCell ref="A94:D95"/>
    <mergeCell ref="A52:G52"/>
    <mergeCell ref="E88:F88"/>
    <mergeCell ref="A54:B54"/>
    <mergeCell ref="A84:G84"/>
    <mergeCell ref="A85:B85"/>
    <mergeCell ref="A86:B86"/>
    <mergeCell ref="A62:B62"/>
    <mergeCell ref="A63:G63"/>
    <mergeCell ref="A75:G75"/>
    <mergeCell ref="A65:G65"/>
    <mergeCell ref="A68:G68"/>
    <mergeCell ref="A66:B66"/>
    <mergeCell ref="A67:B67"/>
    <mergeCell ref="A6:B6"/>
    <mergeCell ref="A13:G13"/>
    <mergeCell ref="A36:G36"/>
    <mergeCell ref="A7:B7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7:B37"/>
    <mergeCell ref="A38:B38"/>
    <mergeCell ref="A39:B39"/>
    <mergeCell ref="A40:B40"/>
    <mergeCell ref="A41:B41"/>
    <mergeCell ref="A50:B50"/>
    <mergeCell ref="A51:B51"/>
    <mergeCell ref="A42:B42"/>
    <mergeCell ref="A43:B43"/>
    <mergeCell ref="A44:B44"/>
    <mergeCell ref="A45:B45"/>
    <mergeCell ref="A49:B49"/>
    <mergeCell ref="A46:B46"/>
    <mergeCell ref="A47:B47"/>
    <mergeCell ref="A48:B48"/>
    <mergeCell ref="A64:B64"/>
    <mergeCell ref="A76:B76"/>
    <mergeCell ref="A77:B77"/>
    <mergeCell ref="A53:B53"/>
    <mergeCell ref="A55:G55"/>
    <mergeCell ref="A56:B56"/>
    <mergeCell ref="A57:B57"/>
    <mergeCell ref="A61:G61"/>
    <mergeCell ref="A58:B58"/>
    <mergeCell ref="A59:B59"/>
    <mergeCell ref="A60:B60"/>
    <mergeCell ref="A71:B71"/>
    <mergeCell ref="A72:B72"/>
    <mergeCell ref="A69:B69"/>
    <mergeCell ref="A70:B70"/>
    <mergeCell ref="A73:B73"/>
    <mergeCell ref="A74:B74"/>
    <mergeCell ref="A78:G78"/>
    <mergeCell ref="A79:B79"/>
    <mergeCell ref="A80:G80"/>
    <mergeCell ref="A81:B81"/>
    <mergeCell ref="A82:B82"/>
    <mergeCell ref="A83:B83"/>
  </mergeCells>
  <printOptions horizontalCentered="1" verticalCentered="1"/>
  <pageMargins left="0.7" right="0.7" top="0.75" bottom="0.75" header="0.3" footer="0.3"/>
  <pageSetup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5B41D8AC3864B86521BDC8519CA52" ma:contentTypeVersion="13" ma:contentTypeDescription="Create a new document." ma:contentTypeScope="" ma:versionID="8329ae53aa29ed2e40cb4695bde86058">
  <xsd:schema xmlns:xsd="http://www.w3.org/2001/XMLSchema" xmlns:xs="http://www.w3.org/2001/XMLSchema" xmlns:p="http://schemas.microsoft.com/office/2006/metadata/properties" xmlns:ns2="8dc81754-b057-420e-9b82-118036d223c7" xmlns:ns3="e403a2e1-4632-4fd6-afb4-908c232bdf9f" targetNamespace="http://schemas.microsoft.com/office/2006/metadata/properties" ma:root="true" ma:fieldsID="20357807589098e1ee0e4475b08dc35b" ns2:_="" ns3:_="">
    <xsd:import namespace="8dc81754-b057-420e-9b82-118036d223c7"/>
    <xsd:import namespace="e403a2e1-4632-4fd6-afb4-908c232bd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81754-b057-420e-9b82-118036d22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3a2e1-4632-4fd6-afb4-908c232bd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4B5270-5270-4285-BDB6-5276186A8F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AAD7F1-87FD-45A1-A46D-4D0B25C24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c81754-b057-420e-9b82-118036d223c7"/>
    <ds:schemaRef ds:uri="e403a2e1-4632-4fd6-afb4-908c232bdf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D3397C-D705-435E-8317-584E234A884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UPS STORE ORDER FORM</vt:lpstr>
      <vt:lpstr>'UPS STORE ORDER FORM'!Print_Area</vt:lpstr>
    </vt:vector>
  </TitlesOfParts>
  <Company>Ernest Packaging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Kodi Riebling</dc:creator>
  <cp:lastModifiedBy>Microsoft Office User</cp:lastModifiedBy>
  <cp:lastPrinted>2021-10-29T21:37:36Z</cp:lastPrinted>
  <dcterms:created xsi:type="dcterms:W3CDTF">2018-08-22T22:21:53Z</dcterms:created>
  <dcterms:modified xsi:type="dcterms:W3CDTF">2021-10-29T21:37:54Z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0x01010079E5B41D8AC3864B86521BDC8519CA52</vt:lpwstr>
  </property>
</Properties>
</file>